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 Casillas\Downloads\"/>
    </mc:Choice>
  </mc:AlternateContent>
  <xr:revisionPtr revIDLastSave="0" documentId="13_ncr:1_{FACC915C-25EC-4558-A56D-F04BB40184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4" i="1"/>
  <c r="C33" i="1"/>
  <c r="C32" i="1"/>
  <c r="C30" i="1"/>
  <c r="C29" i="1"/>
  <c r="C28" i="1"/>
  <c r="C27" i="1"/>
  <c r="C25" i="1"/>
  <c r="C24" i="1"/>
  <c r="C22" i="1"/>
  <c r="C21" i="1"/>
  <c r="C20" i="1"/>
  <c r="C18" i="1"/>
  <c r="C17" i="1"/>
  <c r="C16" i="1"/>
  <c r="C15" i="1"/>
  <c r="C14" i="1"/>
  <c r="C13" i="1"/>
  <c r="C12" i="1"/>
  <c r="C11" i="1"/>
  <c r="C9" i="1"/>
  <c r="C8" i="1"/>
  <c r="G35" i="1" l="1"/>
  <c r="G34" i="1"/>
  <c r="G33" i="1"/>
  <c r="G32" i="1"/>
  <c r="G31" i="1" s="1"/>
  <c r="F31" i="1"/>
  <c r="E31" i="1"/>
  <c r="D31" i="1"/>
  <c r="C31" i="1"/>
  <c r="B31" i="1"/>
  <c r="G30" i="1"/>
  <c r="G29" i="1"/>
  <c r="G28" i="1"/>
  <c r="G27" i="1"/>
  <c r="F26" i="1"/>
  <c r="E26" i="1"/>
  <c r="D26" i="1"/>
  <c r="C26" i="1"/>
  <c r="B26" i="1"/>
  <c r="G25" i="1"/>
  <c r="G24" i="1"/>
  <c r="F23" i="1"/>
  <c r="E23" i="1"/>
  <c r="D23" i="1"/>
  <c r="C23" i="1"/>
  <c r="B23" i="1"/>
  <c r="G22" i="1"/>
  <c r="G21" i="1"/>
  <c r="G20" i="1"/>
  <c r="F19" i="1"/>
  <c r="E19" i="1"/>
  <c r="D19" i="1"/>
  <c r="C19" i="1"/>
  <c r="B19" i="1"/>
  <c r="G18" i="1"/>
  <c r="G17" i="1"/>
  <c r="G16" i="1"/>
  <c r="G15" i="1"/>
  <c r="G14" i="1"/>
  <c r="G13" i="1"/>
  <c r="G12" i="1"/>
  <c r="G11" i="1"/>
  <c r="F10" i="1"/>
  <c r="E10" i="1"/>
  <c r="D10" i="1"/>
  <c r="C10" i="1"/>
  <c r="B10" i="1"/>
  <c r="G9" i="1"/>
  <c r="G8" i="1"/>
  <c r="F7" i="1"/>
  <c r="E7" i="1"/>
  <c r="D7" i="1"/>
  <c r="G7" i="1" s="1"/>
  <c r="C7" i="1"/>
  <c r="B7" i="1"/>
  <c r="E6" i="1" l="1"/>
  <c r="G26" i="1"/>
  <c r="G23" i="1"/>
  <c r="E37" i="1"/>
  <c r="G19" i="1"/>
  <c r="G10" i="1"/>
  <c r="F37" i="1"/>
  <c r="B6" i="1"/>
  <c r="C6" i="1"/>
  <c r="F6" i="1"/>
  <c r="B37" i="1"/>
  <c r="D37" i="1"/>
  <c r="C37" i="1"/>
  <c r="D6" i="1"/>
  <c r="G37" i="1" l="1"/>
  <c r="G6" i="1"/>
</calcChain>
</file>

<file path=xl/sharedStrings.xml><?xml version="1.0" encoding="utf-8"?>
<sst xmlns="http://schemas.openxmlformats.org/spreadsheetml/2006/main" count="46" uniqueCount="46">
  <si>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</si>
  <si>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</si>
  <si>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</si>
  <si>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</si>
  <si>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</si>
  <si>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</si>
  <si>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</si>
  <si>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</si>
  <si>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</si>
  <si>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</si>
  <si>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</si>
  <si>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</si>
  <si>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</si>
  <si>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</si>
  <si>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</si>
  <si>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</si>
  <si>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</si>
  <si>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</si>
  <si>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</si>
  <si>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</si>
  <si>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</si>
  <si>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</si>
  <si>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</si>
  <si>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</si>
  <si>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</si>
  <si>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</si>
  <si>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</si>
  <si>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</si>
  <si>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</si>
  <si>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</si>
  <si>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</si>
  <si>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</si>
  <si>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</si>
  <si>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</si>
  <si>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</si>
  <si>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</si>
  <si>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</si>
  <si>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</si>
  <si>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</si>
  <si>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</si>
  <si>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</si>
  <si>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 xml:space="preserve">TESORERA MUNICIPAL               </t>
  </si>
  <si>
    <t>C.P. GRACIELA RODRÍGUEZ FLORES</t>
  </si>
  <si>
    <t xml:space="preserve">PRESIDENTA MUNICIPAL                                                                                          </t>
  </si>
  <si>
    <t>MTRA. ALEJANDRA GUTIÉRREZ CAMPOS</t>
  </si>
  <si>
    <t>Municipio de León
Gasto por Categoría Programática
Del 01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</si>
</sst>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165" fontId="7" fillId="0" borderId="11" xfId="17" applyNumberFormat="1" applyFont="1" applyBorder="1" applyAlignment="1" applyProtection="1">
      <alignment horizontal="right"/>
      <protection locked="0"/>
    </xf>
    <xf numFmtId="165" fontId="7" fillId="0" borderId="11" xfId="17" applyNumberFormat="1" applyFont="1" applyBorder="1" applyProtection="1">
      <protection locked="0"/>
    </xf>
    <xf numFmtId="165" fontId="2" fillId="0" borderId="11" xfId="17" applyNumberFormat="1" applyFont="1" applyBorder="1" applyProtection="1">
      <protection locked="0"/>
    </xf>
    <xf numFmtId="165" fontId="2" fillId="0" borderId="10" xfId="17" applyNumberFormat="1" applyFont="1" applyBorder="1" applyProtection="1">
      <protection locked="0"/>
    </xf>
    <xf numFmtId="165" fontId="7" fillId="0" borderId="10" xfId="17" applyNumberFormat="1" applyFont="1" applyBorder="1" applyProtection="1">
      <protection locked="0"/>
    </xf>
    <xf numFmtId="166" fontId="7" fillId="0" borderId="8" xfId="2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/>
    <xf numFmtId="166" fontId="7" fillId="0" borderId="0" xfId="2" applyNumberFormat="1" applyFont="1" applyBorder="1" applyAlignment="1" applyProtection="1">
      <alignment horizontal="center" vertical="top" wrapText="1"/>
      <protection locked="0"/>
    </xf>
    <xf numFmtId="0" fontId="7" fillId="2" borderId="11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166" fontId="7" fillId="0" borderId="8" xfId="2" applyNumberFormat="1" applyFont="1" applyBorder="1" applyAlignment="1" applyProtection="1">
      <alignment horizontal="center" vertical="top" wrapText="1"/>
      <protection locked="0"/>
    </xf>
    <xf numFmtId="166" fontId="7" fillId="0" borderId="0" xfId="2" applyNumberFormat="1" applyFont="1" applyBorder="1" applyAlignment="1" applyProtection="1">
      <alignment horizontal="center" vertical="top" wrapText="1"/>
      <protection locked="0"/>
    </xf>
    <xf numFmtId="0" fontId="7" fillId="2" borderId="9" xfId="9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Porcentual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57" customHeight="1" x14ac:dyDescent="0.2">
      <c r="A1" s="33" t="s">
        <v>45</v>
      </c>
      <c r="B1" s="34"/>
      <c r="C1" s="34"/>
      <c r="D1" s="34"/>
      <c r="E1" s="34"/>
      <c r="F1" s="34"/>
      <c r="G1" s="35"/>
    </row>
    <row r="2" spans="1:7" x14ac:dyDescent="0.2">
      <c r="A2" s="32"/>
      <c r="B2" s="27" t="s">
        <v>0</v>
      </c>
      <c r="C2" s="28"/>
      <c r="D2" s="28"/>
      <c r="E2" s="28"/>
      <c r="F2" s="29"/>
      <c r="G2" s="25" t="s">
        <v>7</v>
      </c>
    </row>
    <row r="3" spans="1:7" ht="22.5" x14ac:dyDescent="0.2">
      <c r="A3" s="17" t="s">
        <v>1</v>
      </c>
      <c r="B3" s="7" t="s">
        <v>2</v>
      </c>
      <c r="C3" s="4" t="s">
        <v>3</v>
      </c>
      <c r="D3" s="4" t="s">
        <v>4</v>
      </c>
      <c r="E3" s="4" t="s">
        <v>5</v>
      </c>
      <c r="F3" s="8" t="s">
        <v>6</v>
      </c>
      <c r="G3" s="26"/>
    </row>
    <row r="4" spans="1:7" x14ac:dyDescent="0.2">
      <c r="A4" s="18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9"/>
      <c r="B5" s="6"/>
      <c r="C5" s="6"/>
      <c r="D5" s="6"/>
      <c r="E5" s="6"/>
      <c r="F5" s="6"/>
      <c r="G5" s="6"/>
    </row>
    <row r="6" spans="1:7" x14ac:dyDescent="0.2">
      <c r="A6" s="20" t="s">
        <v>10</v>
      </c>
      <c r="B6" s="9">
        <f>B7+B10+B19+B23+B26+B31</f>
        <v>8372209407.039999</v>
      </c>
      <c r="C6" s="9">
        <f t="shared" ref="C6:G6" si="0">C7+C10+C19+C23+C26+C31</f>
        <v>3728737555.0300002</v>
      </c>
      <c r="D6" s="9">
        <f t="shared" si="0"/>
        <v>12100946962.07</v>
      </c>
      <c r="E6" s="9">
        <f t="shared" si="0"/>
        <v>9730986247.9599991</v>
      </c>
      <c r="F6" s="9">
        <f t="shared" si="0"/>
        <v>9656834119.9399986</v>
      </c>
      <c r="G6" s="9">
        <f t="shared" si="0"/>
        <v>2369960714.1099997</v>
      </c>
    </row>
    <row r="7" spans="1:7" x14ac:dyDescent="0.2">
      <c r="A7" s="21" t="s">
        <v>11</v>
      </c>
      <c r="B7" s="10">
        <f>SUM(B8:B9)</f>
        <v>0</v>
      </c>
      <c r="C7" s="10">
        <f t="shared" ref="C7:F7" si="1">SUM(C8:C9)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>D7+E7</f>
        <v>0</v>
      </c>
    </row>
    <row r="8" spans="1:7" x14ac:dyDescent="0.2">
      <c r="A8" s="22" t="s">
        <v>12</v>
      </c>
      <c r="B8" s="11">
        <v>0</v>
      </c>
      <c r="C8" s="11">
        <f>D8-B8</f>
        <v>0</v>
      </c>
      <c r="D8" s="11">
        <v>0</v>
      </c>
      <c r="E8" s="11">
        <v>0</v>
      </c>
      <c r="F8" s="11">
        <v>0</v>
      </c>
      <c r="G8" s="11">
        <f>D8-E8</f>
        <v>0</v>
      </c>
    </row>
    <row r="9" spans="1:7" x14ac:dyDescent="0.2">
      <c r="A9" s="22" t="s">
        <v>13</v>
      </c>
      <c r="B9" s="11">
        <v>0</v>
      </c>
      <c r="C9" s="11">
        <f>D9-B9</f>
        <v>0</v>
      </c>
      <c r="D9" s="11"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21" t="s">
        <v>14</v>
      </c>
      <c r="B10" s="10">
        <f>SUM(B11:B18)</f>
        <v>6432694229.499999</v>
      </c>
      <c r="C10" s="10">
        <f t="shared" ref="C10:G10" si="2">SUM(C11:C18)</f>
        <v>3685533982.9200001</v>
      </c>
      <c r="D10" s="10">
        <f t="shared" si="2"/>
        <v>10118228212.419998</v>
      </c>
      <c r="E10" s="10">
        <f t="shared" si="2"/>
        <v>7875213433.0799999</v>
      </c>
      <c r="F10" s="10">
        <f t="shared" si="2"/>
        <v>7815071765.7999992</v>
      </c>
      <c r="G10" s="10">
        <f t="shared" si="2"/>
        <v>2243014779.3400002</v>
      </c>
    </row>
    <row r="11" spans="1:7" x14ac:dyDescent="0.2">
      <c r="A11" s="22" t="s">
        <v>15</v>
      </c>
      <c r="B11" s="11">
        <v>4060587986.27</v>
      </c>
      <c r="C11" s="11">
        <f t="shared" ref="C11:C18" si="3">D11-B11</f>
        <v>748899156.86000013</v>
      </c>
      <c r="D11" s="11">
        <v>4809487143.1300001</v>
      </c>
      <c r="E11" s="11">
        <v>4191018688.0900002</v>
      </c>
      <c r="F11" s="11">
        <v>4142521007.3800001</v>
      </c>
      <c r="G11" s="11">
        <f t="shared" ref="G11:G18" si="4">D11-E11</f>
        <v>618468455.03999996</v>
      </c>
    </row>
    <row r="12" spans="1:7" x14ac:dyDescent="0.2">
      <c r="A12" s="22" t="s">
        <v>16</v>
      </c>
      <c r="B12" s="11">
        <v>0</v>
      </c>
      <c r="C12" s="11">
        <f t="shared" si="3"/>
        <v>0</v>
      </c>
      <c r="D12" s="11">
        <v>0</v>
      </c>
      <c r="E12" s="11">
        <v>0</v>
      </c>
      <c r="F12" s="11">
        <v>0</v>
      </c>
      <c r="G12" s="11">
        <f t="shared" si="4"/>
        <v>0</v>
      </c>
    </row>
    <row r="13" spans="1:7" x14ac:dyDescent="0.2">
      <c r="A13" s="22" t="s">
        <v>17</v>
      </c>
      <c r="B13" s="11">
        <v>358486030.72000003</v>
      </c>
      <c r="C13" s="11">
        <f t="shared" si="3"/>
        <v>9284303.5599999428</v>
      </c>
      <c r="D13" s="11">
        <v>367770334.27999997</v>
      </c>
      <c r="E13" s="11">
        <v>345717648.38999999</v>
      </c>
      <c r="F13" s="11">
        <v>339000351.90999985</v>
      </c>
      <c r="G13" s="11">
        <f t="shared" si="4"/>
        <v>22052685.889999986</v>
      </c>
    </row>
    <row r="14" spans="1:7" x14ac:dyDescent="0.2">
      <c r="A14" s="22" t="s">
        <v>18</v>
      </c>
      <c r="B14" s="11">
        <v>253292058.44999999</v>
      </c>
      <c r="C14" s="11">
        <f t="shared" si="3"/>
        <v>131124666.07999998</v>
      </c>
      <c r="D14" s="11">
        <v>384416724.52999997</v>
      </c>
      <c r="E14" s="11">
        <v>353835969.24000001</v>
      </c>
      <c r="F14" s="11">
        <v>353546505.20999998</v>
      </c>
      <c r="G14" s="11">
        <f t="shared" si="4"/>
        <v>30580755.289999962</v>
      </c>
    </row>
    <row r="15" spans="1:7" x14ac:dyDescent="0.2">
      <c r="A15" s="22" t="s">
        <v>19</v>
      </c>
      <c r="B15" s="11">
        <v>41731025.149999999</v>
      </c>
      <c r="C15" s="11">
        <f t="shared" si="3"/>
        <v>-4668994.6499999985</v>
      </c>
      <c r="D15" s="11">
        <v>37062030.5</v>
      </c>
      <c r="E15" s="11">
        <v>34145492.340000004</v>
      </c>
      <c r="F15" s="11">
        <v>33592444.270000003</v>
      </c>
      <c r="G15" s="11">
        <f t="shared" si="4"/>
        <v>2916538.1599999964</v>
      </c>
    </row>
    <row r="16" spans="1:7" x14ac:dyDescent="0.2">
      <c r="A16" s="22" t="s">
        <v>20</v>
      </c>
      <c r="B16" s="11">
        <v>0</v>
      </c>
      <c r="C16" s="11">
        <f t="shared" si="3"/>
        <v>0</v>
      </c>
      <c r="D16" s="11">
        <v>0</v>
      </c>
      <c r="E16" s="11">
        <v>0</v>
      </c>
      <c r="F16" s="11">
        <v>0</v>
      </c>
      <c r="G16" s="11">
        <f t="shared" si="4"/>
        <v>0</v>
      </c>
    </row>
    <row r="17" spans="1:7" x14ac:dyDescent="0.2">
      <c r="A17" s="22" t="s">
        <v>21</v>
      </c>
      <c r="B17" s="11">
        <v>220965455.71000001</v>
      </c>
      <c r="C17" s="11">
        <f t="shared" si="3"/>
        <v>-6158120.5600000024</v>
      </c>
      <c r="D17" s="11">
        <v>214807335.15000001</v>
      </c>
      <c r="E17" s="11">
        <v>189741643.61000001</v>
      </c>
      <c r="F17" s="11">
        <v>188949570.37</v>
      </c>
      <c r="G17" s="11">
        <f t="shared" si="4"/>
        <v>25065691.539999992</v>
      </c>
    </row>
    <row r="18" spans="1:7" x14ac:dyDescent="0.2">
      <c r="A18" s="22" t="s">
        <v>22</v>
      </c>
      <c r="B18" s="11">
        <v>1497631673.2</v>
      </c>
      <c r="C18" s="11">
        <f t="shared" si="3"/>
        <v>2807052971.6300001</v>
      </c>
      <c r="D18" s="11">
        <v>4304684644.8299999</v>
      </c>
      <c r="E18" s="11">
        <v>2760753991.4099998</v>
      </c>
      <c r="F18" s="11">
        <v>2757461886.6599989</v>
      </c>
      <c r="G18" s="11">
        <f t="shared" si="4"/>
        <v>1543930653.4200001</v>
      </c>
    </row>
    <row r="19" spans="1:7" x14ac:dyDescent="0.2">
      <c r="A19" s="21" t="s">
        <v>23</v>
      </c>
      <c r="B19" s="10">
        <f>SUM(B20:B22)</f>
        <v>1172408886.6700001</v>
      </c>
      <c r="C19" s="10">
        <f t="shared" ref="C19:G19" si="5">SUM(C20:C22)</f>
        <v>-7238388.6600000262</v>
      </c>
      <c r="D19" s="10">
        <f t="shared" si="5"/>
        <v>1165170498.01</v>
      </c>
      <c r="E19" s="10">
        <f t="shared" si="5"/>
        <v>1074397885.5599999</v>
      </c>
      <c r="F19" s="10">
        <f t="shared" si="5"/>
        <v>1063305555.2399995</v>
      </c>
      <c r="G19" s="10">
        <f t="shared" si="5"/>
        <v>90772612.449999988</v>
      </c>
    </row>
    <row r="20" spans="1:7" x14ac:dyDescent="0.2">
      <c r="A20" s="22" t="s">
        <v>24</v>
      </c>
      <c r="B20" s="11">
        <v>499676948.33999997</v>
      </c>
      <c r="C20" s="11">
        <f t="shared" ref="C20:C22" si="6">D20-B20</f>
        <v>-6436896.9899999499</v>
      </c>
      <c r="D20" s="11">
        <v>493240051.35000002</v>
      </c>
      <c r="E20" s="11">
        <v>461373002.44999999</v>
      </c>
      <c r="F20" s="11">
        <v>457885960.12</v>
      </c>
      <c r="G20" s="11">
        <f t="shared" ref="G20:G22" si="7">D20-E20</f>
        <v>31867048.900000036</v>
      </c>
    </row>
    <row r="21" spans="1:7" x14ac:dyDescent="0.2">
      <c r="A21" s="22" t="s">
        <v>25</v>
      </c>
      <c r="B21" s="11">
        <v>672731938.33000004</v>
      </c>
      <c r="C21" s="11">
        <f t="shared" si="6"/>
        <v>-801491.67000007629</v>
      </c>
      <c r="D21" s="11">
        <v>671930446.65999997</v>
      </c>
      <c r="E21" s="11">
        <v>613024883.11000001</v>
      </c>
      <c r="F21" s="11">
        <v>605419595.11999953</v>
      </c>
      <c r="G21" s="11">
        <f t="shared" si="7"/>
        <v>58905563.549999952</v>
      </c>
    </row>
    <row r="22" spans="1:7" x14ac:dyDescent="0.2">
      <c r="A22" s="22" t="s">
        <v>26</v>
      </c>
      <c r="B22" s="11">
        <v>0</v>
      </c>
      <c r="C22" s="11">
        <f t="shared" si="6"/>
        <v>0</v>
      </c>
      <c r="D22" s="11">
        <v>0</v>
      </c>
      <c r="E22" s="11">
        <v>0</v>
      </c>
      <c r="F22" s="11">
        <v>0</v>
      </c>
      <c r="G22" s="11">
        <f t="shared" si="7"/>
        <v>0</v>
      </c>
    </row>
    <row r="23" spans="1:7" x14ac:dyDescent="0.2">
      <c r="A23" s="21" t="s">
        <v>27</v>
      </c>
      <c r="B23" s="10">
        <f>SUM(B24:B25)</f>
        <v>235378332.16999999</v>
      </c>
      <c r="C23" s="10">
        <f t="shared" ref="C23:G23" si="8">SUM(C24:C25)</f>
        <v>-8480453.7299999893</v>
      </c>
      <c r="D23" s="10">
        <f t="shared" si="8"/>
        <v>226897878.44</v>
      </c>
      <c r="E23" s="10">
        <f t="shared" si="8"/>
        <v>205978821.00999999</v>
      </c>
      <c r="F23" s="10">
        <f t="shared" si="8"/>
        <v>203060690.59</v>
      </c>
      <c r="G23" s="10">
        <f t="shared" si="8"/>
        <v>20919057.430000007</v>
      </c>
    </row>
    <row r="24" spans="1:7" x14ac:dyDescent="0.2">
      <c r="A24" s="22" t="s">
        <v>28</v>
      </c>
      <c r="B24" s="11">
        <v>0</v>
      </c>
      <c r="C24" s="11">
        <f t="shared" ref="C24:C25" si="9">D24-B24</f>
        <v>0</v>
      </c>
      <c r="D24" s="11">
        <v>0</v>
      </c>
      <c r="E24" s="11">
        <v>0</v>
      </c>
      <c r="F24" s="11">
        <v>0</v>
      </c>
      <c r="G24" s="11">
        <f t="shared" ref="G24:G25" si="10">D24-E24</f>
        <v>0</v>
      </c>
    </row>
    <row r="25" spans="1:7" x14ac:dyDescent="0.2">
      <c r="A25" s="22" t="s">
        <v>29</v>
      </c>
      <c r="B25" s="11">
        <v>235378332.16999999</v>
      </c>
      <c r="C25" s="11">
        <f t="shared" si="9"/>
        <v>-8480453.7299999893</v>
      </c>
      <c r="D25" s="11">
        <v>226897878.44</v>
      </c>
      <c r="E25" s="11">
        <v>205978821.00999999</v>
      </c>
      <c r="F25" s="11">
        <v>203060690.59</v>
      </c>
      <c r="G25" s="11">
        <f t="shared" si="10"/>
        <v>20919057.430000007</v>
      </c>
    </row>
    <row r="26" spans="1:7" x14ac:dyDescent="0.2">
      <c r="A26" s="21" t="s">
        <v>30</v>
      </c>
      <c r="B26" s="10">
        <f>SUM(B27:B30)</f>
        <v>0</v>
      </c>
      <c r="C26" s="10">
        <f t="shared" ref="C26:G26" si="11">SUM(C27:C30)</f>
        <v>0</v>
      </c>
      <c r="D26" s="10">
        <f t="shared" si="11"/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</row>
    <row r="27" spans="1:7" x14ac:dyDescent="0.2">
      <c r="A27" s="22" t="s">
        <v>31</v>
      </c>
      <c r="B27" s="11">
        <v>0</v>
      </c>
      <c r="C27" s="11">
        <f t="shared" ref="C27:C30" si="12">D27-B27</f>
        <v>0</v>
      </c>
      <c r="D27" s="11">
        <v>0</v>
      </c>
      <c r="E27" s="11">
        <v>0</v>
      </c>
      <c r="F27" s="11">
        <v>0</v>
      </c>
      <c r="G27" s="11">
        <f t="shared" ref="G27:G30" si="13">D27-E27</f>
        <v>0</v>
      </c>
    </row>
    <row r="28" spans="1:7" x14ac:dyDescent="0.2">
      <c r="A28" s="22" t="s">
        <v>32</v>
      </c>
      <c r="B28" s="11">
        <v>0</v>
      </c>
      <c r="C28" s="11">
        <f t="shared" si="12"/>
        <v>0</v>
      </c>
      <c r="D28" s="11">
        <v>0</v>
      </c>
      <c r="E28" s="11">
        <v>0</v>
      </c>
      <c r="F28" s="11">
        <v>0</v>
      </c>
      <c r="G28" s="11">
        <f t="shared" si="13"/>
        <v>0</v>
      </c>
    </row>
    <row r="29" spans="1:7" x14ac:dyDescent="0.2">
      <c r="A29" s="22" t="s">
        <v>33</v>
      </c>
      <c r="B29" s="11">
        <v>0</v>
      </c>
      <c r="C29" s="11">
        <f t="shared" si="12"/>
        <v>0</v>
      </c>
      <c r="D29" s="11">
        <v>0</v>
      </c>
      <c r="E29" s="11">
        <v>0</v>
      </c>
      <c r="F29" s="11">
        <v>0</v>
      </c>
      <c r="G29" s="11">
        <f t="shared" si="13"/>
        <v>0</v>
      </c>
    </row>
    <row r="30" spans="1:7" x14ac:dyDescent="0.2">
      <c r="A30" s="22" t="s">
        <v>34</v>
      </c>
      <c r="B30" s="11">
        <v>0</v>
      </c>
      <c r="C30" s="11">
        <f t="shared" si="12"/>
        <v>0</v>
      </c>
      <c r="D30" s="11">
        <v>0</v>
      </c>
      <c r="E30" s="11">
        <v>0</v>
      </c>
      <c r="F30" s="11">
        <v>0</v>
      </c>
      <c r="G30" s="11">
        <f t="shared" si="13"/>
        <v>0</v>
      </c>
    </row>
    <row r="31" spans="1:7" x14ac:dyDescent="0.2">
      <c r="A31" s="21" t="s">
        <v>35</v>
      </c>
      <c r="B31" s="10">
        <f>B32</f>
        <v>531727958.69999999</v>
      </c>
      <c r="C31" s="10">
        <f t="shared" ref="C31:G31" si="14">C32</f>
        <v>58922414.50000006</v>
      </c>
      <c r="D31" s="10">
        <f t="shared" si="14"/>
        <v>590650373.20000005</v>
      </c>
      <c r="E31" s="10">
        <f t="shared" si="14"/>
        <v>575396108.30999994</v>
      </c>
      <c r="F31" s="10">
        <f t="shared" si="14"/>
        <v>575396108.30999994</v>
      </c>
      <c r="G31" s="10">
        <f t="shared" si="14"/>
        <v>15254264.890000105</v>
      </c>
    </row>
    <row r="32" spans="1:7" x14ac:dyDescent="0.2">
      <c r="A32" s="22" t="s">
        <v>36</v>
      </c>
      <c r="B32" s="11">
        <v>531727958.69999999</v>
      </c>
      <c r="C32" s="11">
        <f>D32-B32</f>
        <v>58922414.50000006</v>
      </c>
      <c r="D32" s="11">
        <v>590650373.20000005</v>
      </c>
      <c r="E32" s="11">
        <v>575396108.30999994</v>
      </c>
      <c r="F32" s="11">
        <v>575396108.30999994</v>
      </c>
      <c r="G32" s="11">
        <f>D32-E32</f>
        <v>15254264.890000105</v>
      </c>
    </row>
    <row r="33" spans="1:7" x14ac:dyDescent="0.2">
      <c r="A33" s="5" t="s">
        <v>37</v>
      </c>
      <c r="B33" s="10">
        <v>0</v>
      </c>
      <c r="C33" s="10">
        <f>D33-B33</f>
        <v>0</v>
      </c>
      <c r="D33" s="10">
        <v>0</v>
      </c>
      <c r="E33" s="10">
        <v>0</v>
      </c>
      <c r="F33" s="10">
        <v>0</v>
      </c>
      <c r="G33" s="10">
        <f>D33-E33</f>
        <v>0</v>
      </c>
    </row>
    <row r="34" spans="1:7" x14ac:dyDescent="0.2">
      <c r="A34" s="5" t="s">
        <v>38</v>
      </c>
      <c r="B34" s="10">
        <v>297959891</v>
      </c>
      <c r="C34" s="10">
        <f>D34-B34</f>
        <v>6879750.3100000024</v>
      </c>
      <c r="D34" s="10">
        <v>304839641.31</v>
      </c>
      <c r="E34" s="10">
        <v>304590378.63999999</v>
      </c>
      <c r="F34" s="10">
        <v>304590378.63999999</v>
      </c>
      <c r="G34" s="10">
        <f>D34-E34</f>
        <v>249262.67000001669</v>
      </c>
    </row>
    <row r="35" spans="1:7" x14ac:dyDescent="0.2">
      <c r="A35" s="5" t="s">
        <v>39</v>
      </c>
      <c r="B35" s="10">
        <v>0</v>
      </c>
      <c r="C35" s="10">
        <f>D35-B35</f>
        <v>0</v>
      </c>
      <c r="D35" s="10">
        <v>0</v>
      </c>
      <c r="E35" s="10">
        <v>0</v>
      </c>
      <c r="F35" s="10">
        <v>0</v>
      </c>
      <c r="G35" s="10">
        <f>D35-E35</f>
        <v>0</v>
      </c>
    </row>
    <row r="36" spans="1:7" x14ac:dyDescent="0.2">
      <c r="A36" s="23"/>
      <c r="B36" s="12"/>
      <c r="C36" s="12"/>
      <c r="D36" s="12"/>
      <c r="E36" s="12"/>
      <c r="F36" s="12"/>
      <c r="G36" s="12"/>
    </row>
    <row r="37" spans="1:7" x14ac:dyDescent="0.2">
      <c r="A37" s="24" t="s">
        <v>40</v>
      </c>
      <c r="B37" s="13">
        <f>B35+B34+B33+B31+B26+B23+B19+B10+B7</f>
        <v>8670169298.039999</v>
      </c>
      <c r="C37" s="13">
        <f t="shared" ref="C37:G37" si="15">C35+C34+C33+C31+C26+C23+C19+C10+C7</f>
        <v>3735617305.3400002</v>
      </c>
      <c r="D37" s="13">
        <f t="shared" si="15"/>
        <v>12405786603.379997</v>
      </c>
      <c r="E37" s="13">
        <f t="shared" si="15"/>
        <v>10035576626.6</v>
      </c>
      <c r="F37" s="13">
        <f t="shared" si="15"/>
        <v>9961424498.579998</v>
      </c>
      <c r="G37" s="13">
        <f t="shared" si="15"/>
        <v>2370209976.7800002</v>
      </c>
    </row>
    <row r="51" spans="1:5" x14ac:dyDescent="0.2">
      <c r="A51" s="14" t="s">
        <v>43</v>
      </c>
      <c r="B51" s="15"/>
      <c r="C51" s="30" t="s">
        <v>41</v>
      </c>
      <c r="D51" s="30"/>
      <c r="E51" s="30"/>
    </row>
    <row r="52" spans="1:5" x14ac:dyDescent="0.2">
      <c r="A52" s="16" t="s">
        <v>44</v>
      </c>
      <c r="B52" s="15"/>
      <c r="C52" s="31" t="s">
        <v>42</v>
      </c>
      <c r="D52" s="31"/>
      <c r="E52" s="31"/>
    </row>
  </sheetData>
  <sheetProtection formatCells="0" formatColumns="0" formatRows="0" autoFilter="0"/>
  <protectedRanges>
    <protectedRange sqref="A38:G50 A53:G65523 F51:G52" name="Rango1"/>
    <protectedRange sqref="A11:A18 A20:A22 A24:A25 A27:A30 A32 A8:A9 A36" name="Rango1_3"/>
    <protectedRange sqref="B4:G5" name="Rango1_2_2"/>
    <protectedRange sqref="A37" name="Rango1_1_2"/>
    <protectedRange sqref="B7:G36" name="Rango1_3_1"/>
    <protectedRange sqref="B6:G6" name="Rango1_2_2_1"/>
    <protectedRange sqref="B37:G37" name="Rango1_1_2_1"/>
    <protectedRange sqref="A51:E52" name="Rango1_1"/>
  </protectedRanges>
  <mergeCells count="5">
    <mergeCell ref="G2:G3"/>
    <mergeCell ref="B2:F2"/>
    <mergeCell ref="A1:G1"/>
    <mergeCell ref="C51:E51"/>
    <mergeCell ref="C52:E52"/>
  </mergeCells>
  <pageMargins left="0.70866141732283472" right="0.70866141732283472" top="0.74803149606299213" bottom="0.74803149606299213" header="0.31496062992125984" footer="0.31496062992125984"/>
  <pageSetup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Oscar Arturo Silva</cp:lastModifiedBy>
  <cp:revision/>
  <cp:lastPrinted>2025-11-11T04:35:29Z</cp:lastPrinted>
  <dcterms:created xsi:type="dcterms:W3CDTF">2012-12-11T21:13:37Z</dcterms:created>
  <dcterms:modified xsi:type="dcterms:W3CDTF">2025-11-11T04:38:18Z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